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RHIIV (R)\Arhiiv\2021\Nõukogu\"/>
    </mc:Choice>
  </mc:AlternateContent>
  <bookViews>
    <workbookView xWindow="0" yWindow="0" windowWidth="14772" windowHeight="9048"/>
  </bookViews>
  <sheets>
    <sheet name="2020 10 kuud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25" i="1" s="1"/>
  <c r="D22" i="1"/>
  <c r="D8" i="1"/>
  <c r="D5" i="1"/>
  <c r="C4" i="1"/>
  <c r="D21" i="1" l="1"/>
  <c r="D20" i="1"/>
  <c r="D19" i="1"/>
  <c r="D18" i="1"/>
  <c r="D17" i="1"/>
  <c r="D16" i="1"/>
  <c r="D15" i="1"/>
  <c r="C13" i="1"/>
  <c r="C11" i="1" s="1"/>
  <c r="B4" i="1"/>
  <c r="D4" i="1" l="1"/>
  <c r="C25" i="1"/>
  <c r="B13" i="1" l="1"/>
  <c r="D13" i="1" s="1"/>
  <c r="D14" i="1"/>
  <c r="D11" i="1" l="1"/>
</calcChain>
</file>

<file path=xl/sharedStrings.xml><?xml version="1.0" encoding="utf-8"?>
<sst xmlns="http://schemas.openxmlformats.org/spreadsheetml/2006/main" count="27" uniqueCount="27">
  <si>
    <t>Eelarve</t>
  </si>
  <si>
    <t>Tegelik</t>
  </si>
  <si>
    <t xml:space="preserve">TULUD </t>
  </si>
  <si>
    <t>Saadud annetused ja toetused PV soetamiseks</t>
  </si>
  <si>
    <t>Tulud majandustegevusest</t>
  </si>
  <si>
    <t>Muud tulud</t>
  </si>
  <si>
    <t>KULUD</t>
  </si>
  <si>
    <t>Projektide seotud otsesed kulud</t>
  </si>
  <si>
    <t>Mitmesugused tegevuskulud</t>
  </si>
  <si>
    <t>Kontserttegevusega seotud kulud</t>
  </si>
  <si>
    <t>Peadirigendi kulud</t>
  </si>
  <si>
    <t>Pillide rent/hooldus ja riiete hüvitis</t>
  </si>
  <si>
    <t>Ruumide rent ja halduskulud</t>
  </si>
  <si>
    <t>Tööjõukulud</t>
  </si>
  <si>
    <t>Põhivara kulum ja väärtuse langus</t>
  </si>
  <si>
    <t>Intressitulu-Riigikassa</t>
  </si>
  <si>
    <t xml:space="preserve">Põhitegevuse tulem </t>
  </si>
  <si>
    <t>Muusikainstrumendid,inventar jms.töövahendid</t>
  </si>
  <si>
    <t>Majandamis-ja administreerimiskulud ning muud kulud</t>
  </si>
  <si>
    <t>Saadud tegevustoetused Kultuurimin.-lt</t>
  </si>
  <si>
    <t>Kodumaine sihtfinantseerimine tegevuskuludeks</t>
  </si>
  <si>
    <t>Investeeringud</t>
  </si>
  <si>
    <t>Tulemiaruanne 2021</t>
  </si>
  <si>
    <t>3 kuud täitmine</t>
  </si>
  <si>
    <t>Muud kulud</t>
  </si>
  <si>
    <t xml:space="preserve"> eelarvest</t>
  </si>
  <si>
    <t>3 kuu täitmise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</si>
</sst>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2" borderId="1" xfId="2" applyFont="1" applyFill="1" applyBorder="1" applyAlignment="1">
      <alignment horizontal="center" wrapText="1"/>
    </xf>
    <xf numFmtId="0" fontId="4" fillId="0" borderId="6" xfId="2" applyFont="1" applyBorder="1" applyAlignment="1">
      <alignment wrapText="1"/>
    </xf>
    <xf numFmtId="3" fontId="4" fillId="0" borderId="7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 vertical="center"/>
    </xf>
    <xf numFmtId="0" fontId="3" fillId="3" borderId="6" xfId="2" applyFont="1" applyFill="1" applyBorder="1" applyAlignment="1">
      <alignment wrapText="1"/>
    </xf>
    <xf numFmtId="0" fontId="4" fillId="4" borderId="6" xfId="2" applyFont="1" applyFill="1" applyBorder="1" applyAlignment="1">
      <alignment wrapText="1"/>
    </xf>
    <xf numFmtId="3" fontId="4" fillId="4" borderId="6" xfId="2" applyNumberFormat="1" applyFont="1" applyFill="1" applyBorder="1"/>
    <xf numFmtId="3" fontId="4" fillId="4" borderId="0" xfId="2" applyNumberFormat="1" applyFont="1" applyFill="1" applyBorder="1"/>
    <xf numFmtId="3" fontId="4" fillId="4" borderId="10" xfId="2" applyNumberFormat="1" applyFont="1" applyFill="1" applyBorder="1"/>
    <xf numFmtId="0" fontId="3" fillId="0" borderId="6" xfId="2" applyFont="1" applyFill="1" applyBorder="1" applyAlignment="1">
      <alignment wrapText="1"/>
    </xf>
    <xf numFmtId="3" fontId="4" fillId="0" borderId="6" xfId="2" applyNumberFormat="1" applyFont="1" applyFill="1" applyBorder="1"/>
    <xf numFmtId="3" fontId="4" fillId="0" borderId="0" xfId="2" applyNumberFormat="1" applyFont="1" applyFill="1" applyBorder="1"/>
    <xf numFmtId="3" fontId="3" fillId="3" borderId="6" xfId="2" applyNumberFormat="1" applyFont="1" applyFill="1" applyBorder="1"/>
    <xf numFmtId="3" fontId="3" fillId="3" borderId="10" xfId="2" applyNumberFormat="1" applyFont="1" applyFill="1" applyBorder="1"/>
    <xf numFmtId="0" fontId="7" fillId="5" borderId="6" xfId="2" applyFont="1" applyFill="1" applyBorder="1" applyAlignment="1">
      <alignment wrapText="1"/>
    </xf>
    <xf numFmtId="3" fontId="7" fillId="5" borderId="6" xfId="2" applyNumberFormat="1" applyFont="1" applyFill="1" applyBorder="1"/>
    <xf numFmtId="3" fontId="7" fillId="5" borderId="10" xfId="2" applyNumberFormat="1" applyFont="1" applyFill="1" applyBorder="1"/>
    <xf numFmtId="0" fontId="3" fillId="3" borderId="1" xfId="2" applyFont="1" applyFill="1" applyBorder="1" applyAlignment="1">
      <alignment wrapText="1"/>
    </xf>
    <xf numFmtId="3" fontId="3" fillId="3" borderId="2" xfId="2" applyNumberFormat="1" applyFont="1" applyFill="1" applyBorder="1" applyAlignment="1">
      <alignment horizontal="center"/>
    </xf>
    <xf numFmtId="0" fontId="8" fillId="0" borderId="0" xfId="0" applyFont="1"/>
    <xf numFmtId="3" fontId="6" fillId="4" borderId="6" xfId="2" applyNumberFormat="1" applyFont="1" applyFill="1" applyBorder="1"/>
    <xf numFmtId="3" fontId="0" fillId="0" borderId="0" xfId="0" applyNumberFormat="1"/>
    <xf numFmtId="0" fontId="1" fillId="0" borderId="6" xfId="0" applyFont="1" applyBorder="1" applyAlignment="1">
      <alignment vertical="center"/>
    </xf>
    <xf numFmtId="0" fontId="10" fillId="5" borderId="6" xfId="2" applyFont="1" applyFill="1" applyBorder="1" applyAlignment="1">
      <alignment wrapText="1"/>
    </xf>
    <xf numFmtId="0" fontId="9" fillId="5" borderId="6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9" fontId="3" fillId="3" borderId="10" xfId="1" applyFont="1" applyFill="1" applyBorder="1" applyAlignment="1">
      <alignment horizontal="center"/>
    </xf>
    <xf numFmtId="9" fontId="4" fillId="4" borderId="10" xfId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9" fontId="7" fillId="5" borderId="10" xfId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2" borderId="5" xfId="0" applyNumberFormat="1" applyFont="1" applyFill="1" applyBorder="1" applyAlignment="1">
      <alignment horizontal="center" vertical="center"/>
    </xf>
    <xf numFmtId="4" fontId="3" fillId="2" borderId="4" xfId="2" applyNumberFormat="1" applyFont="1" applyFill="1" applyBorder="1" applyAlignment="1">
      <alignment horizontal="center"/>
    </xf>
    <xf numFmtId="4" fontId="3" fillId="2" borderId="2" xfId="2" applyNumberFormat="1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E4" sqref="E4"/>
    </sheetView>
  </sheetViews>
  <sheetFormatPr defaultRowHeight="14.4" x14ac:dyDescent="0.3"/>
  <cols>
    <col min="1" max="1" width="49.88671875" customWidth="1"/>
    <col min="2" max="2" width="15.109375" bestFit="1" customWidth="1"/>
    <col min="3" max="3" width="11.44140625" bestFit="1" customWidth="1"/>
    <col min="4" max="4" width="16.44140625" style="33" customWidth="1"/>
  </cols>
  <sheetData>
    <row r="1" spans="1:6" x14ac:dyDescent="0.3">
      <c r="A1" s="21"/>
      <c r="B1" s="21"/>
      <c r="C1" s="21"/>
      <c r="D1" s="27"/>
    </row>
    <row r="2" spans="1:6" x14ac:dyDescent="0.3">
      <c r="A2" s="1" t="s">
        <v>22</v>
      </c>
      <c r="B2" s="35" t="s">
        <v>23</v>
      </c>
      <c r="C2" s="36"/>
      <c r="D2" s="34" t="s">
        <v>26</v>
      </c>
    </row>
    <row r="3" spans="1:6" x14ac:dyDescent="0.3">
      <c r="A3" s="2"/>
      <c r="B3" s="3" t="s">
        <v>0</v>
      </c>
      <c r="C3" s="4" t="s">
        <v>1</v>
      </c>
      <c r="D3" s="5" t="s">
        <v>25</v>
      </c>
    </row>
    <row r="4" spans="1:6" x14ac:dyDescent="0.3">
      <c r="A4" s="6" t="s">
        <v>2</v>
      </c>
      <c r="B4" s="14">
        <f>+SUM(B5:B9)</f>
        <v>895364</v>
      </c>
      <c r="C4" s="14">
        <f>+SUM(C5:C9)</f>
        <v>1735212</v>
      </c>
      <c r="D4" s="28">
        <f>+C4/B4</f>
        <v>1.9379961669220562</v>
      </c>
    </row>
    <row r="5" spans="1:6" x14ac:dyDescent="0.3">
      <c r="A5" s="7" t="s">
        <v>19</v>
      </c>
      <c r="B5" s="24">
        <v>815394</v>
      </c>
      <c r="C5" s="24">
        <v>1700000</v>
      </c>
      <c r="D5" s="29">
        <f>+C5/B5</f>
        <v>2.084881664569521</v>
      </c>
      <c r="F5" s="23"/>
    </row>
    <row r="6" spans="1:6" x14ac:dyDescent="0.3">
      <c r="A6" s="7" t="s">
        <v>20</v>
      </c>
      <c r="B6" s="22">
        <v>0</v>
      </c>
      <c r="C6" s="10">
        <v>0</v>
      </c>
      <c r="D6" s="29"/>
      <c r="F6" s="23"/>
    </row>
    <row r="7" spans="1:6" x14ac:dyDescent="0.3">
      <c r="A7" s="7" t="s">
        <v>3</v>
      </c>
      <c r="B7" s="22"/>
      <c r="C7" s="10">
        <v>0</v>
      </c>
      <c r="D7" s="29"/>
    </row>
    <row r="8" spans="1:6" x14ac:dyDescent="0.3">
      <c r="A8" s="7" t="s">
        <v>4</v>
      </c>
      <c r="B8" s="22">
        <v>79970</v>
      </c>
      <c r="C8" s="10">
        <v>33137</v>
      </c>
      <c r="D8" s="29">
        <f>+C8/B8</f>
        <v>0.41436788795798424</v>
      </c>
    </row>
    <row r="9" spans="1:6" x14ac:dyDescent="0.3">
      <c r="A9" s="7" t="s">
        <v>5</v>
      </c>
      <c r="B9" s="22">
        <v>0</v>
      </c>
      <c r="C9" s="9">
        <v>2075</v>
      </c>
      <c r="D9" s="29"/>
    </row>
    <row r="10" spans="1:6" x14ac:dyDescent="0.3">
      <c r="A10" s="11"/>
      <c r="B10" s="12"/>
      <c r="C10" s="13"/>
      <c r="D10" s="30"/>
    </row>
    <row r="11" spans="1:6" x14ac:dyDescent="0.3">
      <c r="A11" s="6" t="s">
        <v>6</v>
      </c>
      <c r="B11" s="14">
        <f>+B12+B13+B20+B21+B24+B22</f>
        <v>910756</v>
      </c>
      <c r="C11" s="15">
        <f>+C12+C13+C20+C21+C22</f>
        <v>848955</v>
      </c>
      <c r="D11" s="28">
        <f>+C11/B11</f>
        <v>0.93214318653953421</v>
      </c>
    </row>
    <row r="12" spans="1:6" x14ac:dyDescent="0.3">
      <c r="A12" s="16" t="s">
        <v>7</v>
      </c>
      <c r="B12" s="17"/>
      <c r="C12" s="18">
        <v>0</v>
      </c>
      <c r="D12" s="31"/>
    </row>
    <row r="13" spans="1:6" x14ac:dyDescent="0.3">
      <c r="A13" s="16" t="s">
        <v>8</v>
      </c>
      <c r="B13" s="17">
        <f>+SUM(B14:B19)</f>
        <v>215979</v>
      </c>
      <c r="C13" s="18">
        <f>+SUM(C14:C19)</f>
        <v>166589</v>
      </c>
      <c r="D13" s="31">
        <f t="shared" ref="D13:D22" si="0">+C13/B13</f>
        <v>0.77132035984980019</v>
      </c>
    </row>
    <row r="14" spans="1:6" x14ac:dyDescent="0.3">
      <c r="A14" s="7" t="s">
        <v>9</v>
      </c>
      <c r="B14" s="8">
        <v>117885</v>
      </c>
      <c r="C14" s="10">
        <v>60161</v>
      </c>
      <c r="D14" s="29">
        <f t="shared" si="0"/>
        <v>0.5103363447427578</v>
      </c>
    </row>
    <row r="15" spans="1:6" x14ac:dyDescent="0.3">
      <c r="A15" s="7" t="s">
        <v>10</v>
      </c>
      <c r="B15" s="8">
        <v>18000</v>
      </c>
      <c r="C15" s="10">
        <v>22500</v>
      </c>
      <c r="D15" s="29">
        <f t="shared" si="0"/>
        <v>1.25</v>
      </c>
    </row>
    <row r="16" spans="1:6" x14ac:dyDescent="0.3">
      <c r="A16" s="7" t="s">
        <v>17</v>
      </c>
      <c r="B16" s="8">
        <v>2544</v>
      </c>
      <c r="C16" s="10">
        <v>5001</v>
      </c>
      <c r="D16" s="29">
        <f t="shared" si="0"/>
        <v>1.9658018867924529</v>
      </c>
    </row>
    <row r="17" spans="1:4" x14ac:dyDescent="0.3">
      <c r="A17" s="7" t="s">
        <v>11</v>
      </c>
      <c r="B17" s="8">
        <v>17050</v>
      </c>
      <c r="C17" s="10">
        <v>2106</v>
      </c>
      <c r="D17" s="29">
        <f t="shared" si="0"/>
        <v>0.12351906158357771</v>
      </c>
    </row>
    <row r="18" spans="1:4" x14ac:dyDescent="0.3">
      <c r="A18" s="7" t="s">
        <v>12</v>
      </c>
      <c r="B18" s="8">
        <v>49970</v>
      </c>
      <c r="C18" s="10">
        <v>50589</v>
      </c>
      <c r="D18" s="29">
        <f t="shared" si="0"/>
        <v>1.0123874324594757</v>
      </c>
    </row>
    <row r="19" spans="1:4" x14ac:dyDescent="0.3">
      <c r="A19" s="7" t="s">
        <v>18</v>
      </c>
      <c r="B19" s="8">
        <v>10530</v>
      </c>
      <c r="C19" s="10">
        <v>26232</v>
      </c>
      <c r="D19" s="29">
        <f t="shared" si="0"/>
        <v>2.4911680911680913</v>
      </c>
    </row>
    <row r="20" spans="1:4" x14ac:dyDescent="0.3">
      <c r="A20" s="16" t="s">
        <v>13</v>
      </c>
      <c r="B20" s="17">
        <v>689086</v>
      </c>
      <c r="C20" s="18">
        <v>675558</v>
      </c>
      <c r="D20" s="31">
        <f t="shared" si="0"/>
        <v>0.98036819787370522</v>
      </c>
    </row>
    <row r="21" spans="1:4" x14ac:dyDescent="0.3">
      <c r="A21" s="16" t="s">
        <v>14</v>
      </c>
      <c r="B21" s="17">
        <v>4815</v>
      </c>
      <c r="C21" s="18">
        <v>6801</v>
      </c>
      <c r="D21" s="31">
        <f t="shared" si="0"/>
        <v>1.4124610591900311</v>
      </c>
    </row>
    <row r="22" spans="1:4" x14ac:dyDescent="0.3">
      <c r="A22" s="16" t="s">
        <v>24</v>
      </c>
      <c r="B22" s="17">
        <v>876</v>
      </c>
      <c r="C22" s="18">
        <v>7</v>
      </c>
      <c r="D22" s="31">
        <f t="shared" si="0"/>
        <v>7.9908675799086754E-3</v>
      </c>
    </row>
    <row r="23" spans="1:4" x14ac:dyDescent="0.3">
      <c r="A23" s="16" t="s">
        <v>15</v>
      </c>
      <c r="B23" s="17">
        <v>0</v>
      </c>
      <c r="C23" s="17">
        <v>0</v>
      </c>
      <c r="D23" s="31"/>
    </row>
    <row r="24" spans="1:4" x14ac:dyDescent="0.3">
      <c r="A24" s="25" t="s">
        <v>21</v>
      </c>
      <c r="B24" s="26">
        <v>0</v>
      </c>
      <c r="C24" s="26">
        <v>0</v>
      </c>
      <c r="D24" s="31"/>
    </row>
    <row r="25" spans="1:4" x14ac:dyDescent="0.3">
      <c r="A25" s="19" t="s">
        <v>16</v>
      </c>
      <c r="B25" s="20">
        <f>+B4-B11+B23</f>
        <v>-15392</v>
      </c>
      <c r="C25" s="20">
        <f>+C4-C11+C23</f>
        <v>886257</v>
      </c>
      <c r="D25" s="32"/>
    </row>
  </sheetData>
  <mergeCells count="1">
    <mergeCell ref="B2:C2"/>
  </mergeCells>
  <pageMargins left="0.7" right="0.7" top="0.75" bottom="0.75" header="0.3" footer="0.3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98C9A75FC09F439D57CCBC3A6A801F" ma:contentTypeVersion="24" ma:contentTypeDescription="Loo uus dokument" ma:contentTypeScope="" ma:versionID="d9e24b807cfd2d8424aae59fb764f65b">
  <xsd:schema xmlns:xsd="http://www.w3.org/2001/XMLSchema" xmlns:xs="http://www.w3.org/2001/XMLSchema" xmlns:p="http://schemas.microsoft.com/office/2006/metadata/properties" xmlns:ns2="2f9b38c9-43af-4eec-8bfe-6645eaea9d1f" xmlns:ns3="9e992c49-006c-4948-9b0c-268b2690b8fe" targetNamespace="http://schemas.microsoft.com/office/2006/metadata/properties" ma:root="true" ma:fieldsID="081ffaa3d428962d52b4e5330c3394c3" ns2:_="" ns3:_="">
    <xsd:import namespace="2f9b38c9-43af-4eec-8bfe-6645eaea9d1f"/>
    <xsd:import namespace="9e992c49-006c-4948-9b0c-268b2690b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3:TaxKeywordTaxHTField" minOccurs="0"/>
                <xsd:element ref="ns3:TaxCatchAll" minOccurs="0"/>
                <xsd:element ref="ns3:Dok._x0020_tüüp" minOccurs="0"/>
                <xsd:element ref="ns2:Sihtr_x00fc_hmad" minOccurs="0"/>
                <xsd:element ref="ns3:_dlc_DocId" minOccurs="0"/>
                <xsd:element ref="ns3:_dlc_DocIdUrl" minOccurs="0"/>
                <xsd:element ref="ns3:_dlc_DocIdPersistId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b38c9-43af-4eec-8bfe-6645eaea9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Sihtr_x00fc_hmad" ma:index="17" nillable="true" ma:displayName="Sihtrühmad" ma:internalName="Sihtr_x00fc_hmad">
      <xsd:simpleType>
        <xsd:restriction base="dms:Unknown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92c49-006c-4948-9b0c-268b2690b8f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4" nillable="true" ma:taxonomy="true" ma:internalName="TaxKeywordTaxHTField" ma:taxonomyFieldName="TaxKeyword" ma:displayName="Ettevõtte märksõnad" ma:fieldId="{23f27201-bee3-471e-b2e7-b64fd8b7ca38}" ma:taxonomyMulti="true" ma:sspId="ea62dbc8-10e7-457c-bb75-52150da15a0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f961d7b2-4634-47d4-96fc-1a915ca86d7d}" ma:internalName="TaxCatchAll" ma:showField="CatchAllData" ma:web="9e992c49-006c-4948-9b0c-268b2690b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._x0020_tüüp" ma:index="16" nillable="true" ma:displayName="Dok. tüüp" ma:default="Dokument" ma:format="Dropdown" ma:indexed="true" ma:internalName="Dok_x002e__x0020_t_x00fc__x00fc_p0">
      <xsd:simpleType>
        <xsd:restriction base="dms:Choice">
          <xsd:enumeration value="Pakkumus"/>
          <xsd:enumeration value="Kliendileping"/>
          <xsd:enumeration value="Volitus"/>
          <xsd:enumeration value="Järeldusotsus"/>
          <xsd:enumeration value="Aruanne"/>
          <xsd:enumeration value="Dokument"/>
        </xsd:restriction>
      </xsd:simpleType>
    </xsd:element>
    <xsd:element name="_dlc_DocId" ma:index="18" nillable="true" ma:displayName="Dokumendi ID väärtus" ma:description="Sellele üksusele määratud dokumendi ID väärtus." ma:internalName="_dlc_DocId" ma:readOnly="true">
      <xsd:simpleType>
        <xsd:restriction base="dms:Text"/>
      </xsd:simpleType>
    </xsd:element>
    <xsd:element name="_dlc_DocIdUrl" ma:index="19" nillable="true" ma:displayName="Dokumendi ID" ma:description="Püsilink sellele dokumendile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._x0020_tüüp xmlns="9e992c49-006c-4948-9b0c-268b2690b8fe">Dokument</Dok._x0020_tüüp>
    <_dlc_DocId xmlns="9e992c49-006c-4948-9b0c-268b2690b8fe">WQDR2S7JHY3P-1684449771-227349</_dlc_DocId>
    <_dlc_DocIdUrl xmlns="9e992c49-006c-4948-9b0c-268b2690b8fe">
      <Url>https://bdoeesti.sharepoint.com/_layouts/15/DocIdRedir.aspx?ID=WQDR2S7JHY3P-1684449771-227349</Url>
      <Description>WQDR2S7JHY3P-1684449771-227349</Description>
    </_dlc_DocIdUrl>
    <TaxKeywordTaxHTField xmlns="9e992c49-006c-4948-9b0c-268b2690b8fe">
      <Terms xmlns="http://schemas.microsoft.com/office/infopath/2007/PartnerControls"/>
    </TaxKeywordTaxHTField>
    <Sihtr_x00fc_hmad xmlns="2f9b38c9-43af-4eec-8bfe-6645eaea9d1f" xsi:nil="true"/>
    <TaxCatchAll xmlns="9e992c49-006c-4948-9b0c-268b2690b8f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8B853DB-1C9B-4B51-A4CF-412512EBDC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b38c9-43af-4eec-8bfe-6645eaea9d1f"/>
    <ds:schemaRef ds:uri="9e992c49-006c-4948-9b0c-268b2690b8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59F90D-97D8-4EBA-947E-4B9C6413FCCB}">
  <ds:schemaRefs>
    <ds:schemaRef ds:uri="http://schemas.microsoft.com/office/2006/documentManagement/types"/>
    <ds:schemaRef ds:uri="2f9b38c9-43af-4eec-8bfe-6645eaea9d1f"/>
    <ds:schemaRef ds:uri="http://purl.org/dc/elements/1.1/"/>
    <ds:schemaRef ds:uri="9e992c49-006c-4948-9b0c-268b2690b8f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BFD824-2258-4999-9792-793476CC39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440954-85C2-4B9F-9346-A3E8FC36FF3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10 kuud</vt:lpstr>
    </vt:vector>
  </TitlesOfParts>
  <Company>RMV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Siiri Kolbre</dc:creator>
  <cp:lastModifiedBy>Daily Trippel</cp:lastModifiedBy>
  <cp:lastPrinted>2020-06-25T12:37:47Z</cp:lastPrinted>
  <dcterms:created xsi:type="dcterms:W3CDTF">2019-11-19T15:32:19Z</dcterms:created>
  <dcterms:modified xsi:type="dcterms:W3CDTF">2021-05-07T10:22:50Z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0x010100B998C9A75FC09F439D57CCBC3A6A801F</vt:lpwstr>
  </property>
  <property fmtid="{D5CDD505-2E9C-101B-9397-08002B2CF9AE}" pid="3" name="_dlc_DocIdItemGuid">
    <vt:lpwstr>b2f5e1ec-4b13-49fe-897f-1b6fcb9ca893</vt:lpwstr>
  </property>
  <property fmtid="{D5CDD505-2E9C-101B-9397-08002B2CF9AE}" pid="4" name="TaxKeyword">
    <vt:lpwstr/>
  </property>
</Properties>
</file>